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11v" sheetId="1" r:id="rId1"/>
  </sheets>
  <definedNames>
    <definedName name="_xlnm.Print_Area" localSheetId="0">'11v'!$A$1:$N$86</definedName>
    <definedName name="_xlnm.Print_Titles" localSheetId="0">'11v'!$10:$13</definedName>
  </definedNames>
  <calcPr calcId="125725"/>
</workbook>
</file>

<file path=xl/calcChain.xml><?xml version="1.0" encoding="utf-8"?>
<calcChain xmlns="http://schemas.openxmlformats.org/spreadsheetml/2006/main">
  <c r="C15" i="1"/>
  <c r="C14" s="1"/>
  <c r="D15"/>
  <c r="D14" s="1"/>
  <c r="E15"/>
  <c r="E14" s="1"/>
  <c r="F15"/>
  <c r="F14" s="1"/>
  <c r="G15"/>
  <c r="G14" s="1"/>
  <c r="H15"/>
  <c r="H14" s="1"/>
  <c r="I15"/>
  <c r="I14" s="1"/>
  <c r="J15"/>
  <c r="J14" s="1"/>
  <c r="K15"/>
  <c r="K14" s="1"/>
  <c r="L15"/>
  <c r="L14" s="1"/>
  <c r="M15"/>
  <c r="M14" s="1"/>
  <c r="N15"/>
  <c r="B16"/>
  <c r="B17"/>
  <c r="B18"/>
  <c r="B19"/>
  <c r="B20"/>
  <c r="B21"/>
  <c r="B22"/>
  <c r="C23"/>
  <c r="B23" s="1"/>
  <c r="P23" s="1"/>
  <c r="D23"/>
  <c r="E23"/>
  <c r="F23"/>
  <c r="G23"/>
  <c r="H23"/>
  <c r="I23"/>
  <c r="J23"/>
  <c r="K23"/>
  <c r="L23"/>
  <c r="M23"/>
  <c r="N23"/>
  <c r="B24"/>
  <c r="B25"/>
  <c r="B26"/>
  <c r="B27"/>
  <c r="B28"/>
  <c r="B29"/>
  <c r="B30"/>
  <c r="B31"/>
  <c r="B32"/>
  <c r="C33"/>
  <c r="B33" s="1"/>
  <c r="D33"/>
  <c r="E33"/>
  <c r="F33"/>
  <c r="G33"/>
  <c r="H33"/>
  <c r="I33"/>
  <c r="J33"/>
  <c r="K33"/>
  <c r="L33"/>
  <c r="M33"/>
  <c r="N33"/>
  <c r="B34"/>
  <c r="B35"/>
  <c r="B36"/>
  <c r="B37"/>
  <c r="B38"/>
  <c r="B39"/>
  <c r="B40"/>
  <c r="B41"/>
  <c r="B42"/>
  <c r="C43"/>
  <c r="B43" s="1"/>
  <c r="D43"/>
  <c r="E43"/>
  <c r="F43"/>
  <c r="G43"/>
  <c r="H43"/>
  <c r="I43"/>
  <c r="J43"/>
  <c r="K43"/>
  <c r="L43"/>
  <c r="M43"/>
  <c r="N43"/>
  <c r="B44"/>
  <c r="B45"/>
  <c r="B46"/>
  <c r="B47"/>
  <c r="B48"/>
  <c r="B49"/>
  <c r="B50"/>
  <c r="B51"/>
  <c r="B52"/>
  <c r="C53"/>
  <c r="B53" s="1"/>
  <c r="D53"/>
  <c r="E53"/>
  <c r="F53"/>
  <c r="G53"/>
  <c r="H53"/>
  <c r="I53"/>
  <c r="J53"/>
  <c r="K53"/>
  <c r="L53"/>
  <c r="M53"/>
  <c r="N53"/>
  <c r="B54"/>
  <c r="B55"/>
  <c r="B56"/>
  <c r="B57"/>
  <c r="B58"/>
  <c r="B59"/>
  <c r="B60"/>
  <c r="B61"/>
  <c r="B62"/>
  <c r="C63"/>
  <c r="B63" s="1"/>
  <c r="D63"/>
  <c r="E63"/>
  <c r="F63"/>
  <c r="G63"/>
  <c r="H63"/>
  <c r="I63"/>
  <c r="J63"/>
  <c r="K63"/>
  <c r="L63"/>
  <c r="M63"/>
  <c r="B64"/>
  <c r="B65"/>
  <c r="B66"/>
  <c r="C67"/>
  <c r="B67" s="1"/>
  <c r="D67"/>
  <c r="E67"/>
  <c r="F67"/>
  <c r="G67"/>
  <c r="H67"/>
  <c r="I67"/>
  <c r="J67"/>
  <c r="K67"/>
  <c r="L67"/>
  <c r="M67"/>
  <c r="N67"/>
  <c r="N63" s="1"/>
  <c r="B68"/>
  <c r="B69"/>
  <c r="B70"/>
  <c r="B71"/>
  <c r="B72"/>
  <c r="B73"/>
  <c r="B74"/>
  <c r="C75"/>
  <c r="B75" s="1"/>
  <c r="D75"/>
  <c r="E75"/>
  <c r="F75"/>
  <c r="G75"/>
  <c r="H75"/>
  <c r="I75"/>
  <c r="J75"/>
  <c r="K75"/>
  <c r="L75"/>
  <c r="M75"/>
  <c r="N75"/>
  <c r="B76"/>
  <c r="B77"/>
  <c r="B78"/>
  <c r="C79"/>
  <c r="B79" s="1"/>
  <c r="D79"/>
  <c r="E79"/>
  <c r="F79"/>
  <c r="G79"/>
  <c r="H79"/>
  <c r="I79"/>
  <c r="J79"/>
  <c r="K79"/>
  <c r="L79"/>
  <c r="M79"/>
  <c r="N79"/>
  <c r="B80"/>
  <c r="B81"/>
  <c r="B82"/>
  <c r="B83"/>
  <c r="B84"/>
  <c r="B85"/>
  <c r="B86"/>
  <c r="N14" l="1"/>
  <c r="B15"/>
  <c r="B14" s="1"/>
</calcChain>
</file>

<file path=xl/sharedStrings.xml><?xml version="1.0" encoding="utf-8"?>
<sst xmlns="http://schemas.openxmlformats.org/spreadsheetml/2006/main" count="99" uniqueCount="99">
  <si>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</si>
  <si>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</si>
  <si>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</si>
  <si>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</si>
  <si>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</si>
  <si>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</si>
  <si>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</si>
  <si>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9000</t>
  </si>
  <si>
    <t>Deuda Pública</t>
  </si>
  <si>
    <t>Convenios</t>
  </si>
  <si>
    <t>Aportaciones</t>
  </si>
  <si>
    <t>Participaciones</t>
  </si>
  <si>
    <t>8000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</si>
  <si>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</si>
  <si>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</si>
  <si>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</si>
  <si>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</si>
  <si>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</si>
  <si>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</si>
  <si>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</si>
  <si>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</t>
  </si>
  <si>
    <t>7000</t>
  </si>
  <si>
    <t>Inversiones Financieras y Otras Provisiones</t>
  </si>
  <si>
    <t>Proyectos Productivos y Acciones de Fomento</t>
  </si>
  <si>
    <t>Obra Pública en Bienes Propios</t>
  </si>
  <si>
    <t>Obra Pública en Bienes de Dominio Publico</t>
  </si>
  <si>
    <t>6000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</si>
  <si>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</si>
  <si>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</si>
  <si>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</si>
  <si>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</si>
  <si>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</si>
  <si>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</si>
  <si>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</si>
  <si>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</si>
  <si>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</si>
  <si>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</si>
  <si>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5000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</si>
  <si>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</si>
  <si>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</si>
  <si>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</si>
  <si>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</si>
  <si>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</si>
  <si>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</si>
  <si>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</si>
  <si>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</si>
  <si>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</si>
  <si>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</si>
  <si>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4000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</si>
  <si>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</si>
  <si>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</si>
  <si>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</si>
  <si>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</si>
  <si>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</si>
  <si>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</si>
  <si>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</si>
  <si>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</si>
  <si>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</si>
  <si>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</si>
  <si>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3000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</si>
  <si>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</si>
  <si>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</si>
  <si>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</si>
  <si>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</si>
  <si>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</si>
  <si>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</si>
  <si>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</si>
  <si>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</si>
  <si>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</si>
  <si>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</si>
  <si>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2000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</si>
  <si>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</si>
  <si>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</si>
  <si>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</si>
  <si>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</si>
  <si>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</si>
  <si>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</si>
  <si>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</si>
  <si>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</si>
  <si>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</si>
  <si>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</si>
  <si>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</si>
  <si>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</si>
  <si>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</si>
  <si>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</si>
  <si>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</si>
  <si>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</si>
  <si>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</si>
  <si>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</si>
  <si>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</si>
  <si>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</si>
  <si>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</si>
  <si>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</si>
  <si>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Anual</t>
  </si>
  <si>
    <t>Calendario de Presupuesto de Egresos del Ejercicio Fiscal 2014</t>
  </si>
  <si>
    <t>Municipio de NEZAHUALCÓYOTL</t>
  </si>
  <si>
    <t>Establecer la estructura del formato para publicar en internet el Calendario del Presupuesto de Egresos base mensual para que la información financiera que generen y publiquen los entes obligados sea con base en estructuras y formatos armonizados.</t>
  </si>
  <si>
    <t>Objeto:</t>
  </si>
  <si>
    <t>Norma para establecer la estructura del Calendario del Presupuesto de Egresos base mensual.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</si>
</sst>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color rgb="FF000000"/>
      <name val="Tahoma"/>
      <family val="2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49" fontId="0" fillId="0" borderId="0" xfId="0" applyNumberFormat="1"/>
    <xf numFmtId="3" fontId="2" fillId="2" borderId="1" xfId="1" applyNumberFormat="1" applyFont="1" applyFill="1" applyBorder="1" applyAlignment="1">
      <alignment horizontal="right" vertical="center"/>
    </xf>
    <xf numFmtId="3" fontId="2" fillId="2" borderId="2" xfId="1" applyNumberFormat="1" applyFont="1" applyFill="1" applyBorder="1" applyAlignment="1">
      <alignment horizontal="right" vertical="center"/>
    </xf>
    <xf numFmtId="3" fontId="2" fillId="2" borderId="3" xfId="1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  <xf numFmtId="3" fontId="2" fillId="2" borderId="5" xfId="1" applyNumberFormat="1" applyFont="1" applyFill="1" applyBorder="1" applyAlignment="1">
      <alignment horizontal="right" vertical="center"/>
    </xf>
    <xf numFmtId="3" fontId="2" fillId="2" borderId="6" xfId="1" applyNumberFormat="1" applyFont="1" applyFill="1" applyBorder="1" applyAlignment="1">
      <alignment horizontal="right" vertical="center"/>
    </xf>
    <xf numFmtId="3" fontId="2" fillId="2" borderId="7" xfId="1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vertical="center" wrapText="1"/>
    </xf>
    <xf numFmtId="3" fontId="2" fillId="3" borderId="6" xfId="1" applyNumberFormat="1" applyFont="1" applyFill="1" applyBorder="1" applyAlignment="1">
      <alignment horizontal="right" vertical="center"/>
    </xf>
    <xf numFmtId="3" fontId="2" fillId="3" borderId="7" xfId="1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vertical="center" wrapText="1"/>
    </xf>
    <xf numFmtId="3" fontId="0" fillId="0" borderId="0" xfId="0" applyNumberFormat="1"/>
    <xf numFmtId="3" fontId="4" fillId="3" borderId="6" xfId="1" applyNumberFormat="1" applyFont="1" applyFill="1" applyBorder="1" applyAlignment="1">
      <alignment horizontal="right" vertical="center"/>
    </xf>
    <xf numFmtId="3" fontId="4" fillId="3" borderId="7" xfId="1" applyNumberFormat="1" applyFont="1" applyFill="1" applyBorder="1" applyAlignment="1">
      <alignment horizontal="right" vertical="center"/>
    </xf>
    <xf numFmtId="0" fontId="3" fillId="3" borderId="8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3" fontId="5" fillId="2" borderId="10" xfId="1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49025</xdr:rowOff>
    </xdr:from>
    <xdr:to>
      <xdr:col>0</xdr:col>
      <xdr:colOff>1919006</xdr:colOff>
      <xdr:row>12</xdr:row>
      <xdr:rowOff>168087</xdr:rowOff>
    </xdr:to>
    <xdr:pic>
      <xdr:nvPicPr>
        <xdr:cNvPr id="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763525"/>
          <a:ext cx="766481" cy="69056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Normal="100" workbookViewId="0">
      <selection activeCell="A21" sqref="A21"/>
    </sheetView>
  </sheetViews>
  <sheetFormatPr baseColWidth="10" defaultRowHeight="15"/>
  <cols>
    <col min="1" max="1" width="29.28515625" customWidth="1"/>
    <col min="2" max="2" width="10.7109375" customWidth="1"/>
    <col min="3" max="3" width="11.28515625" bestFit="1" customWidth="1"/>
    <col min="4" max="4" width="10.85546875" bestFit="1" customWidth="1"/>
    <col min="5" max="5" width="9.5703125" customWidth="1"/>
    <col min="6" max="6" width="9.7109375" customWidth="1"/>
    <col min="7" max="7" width="10.140625" customWidth="1"/>
    <col min="8" max="8" width="10" customWidth="1"/>
    <col min="9" max="9" width="10.85546875" bestFit="1" customWidth="1"/>
    <col min="10" max="10" width="10.28515625" customWidth="1"/>
    <col min="11" max="11" width="10.140625" customWidth="1"/>
    <col min="12" max="12" width="11.140625" customWidth="1"/>
    <col min="13" max="13" width="10.5703125" bestFit="1" customWidth="1"/>
    <col min="14" max="14" width="10.42578125" customWidth="1"/>
    <col min="15" max="15" width="12.7109375" style="1" bestFit="1" customWidth="1"/>
  </cols>
  <sheetData>
    <row r="1" spans="1:15" ht="15.75">
      <c r="A1" s="33" t="s">
        <v>98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5" ht="15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5" ht="15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5" ht="15.75">
      <c r="A4" s="32" t="s">
        <v>97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5">
      <c r="A5" s="30" t="s">
        <v>96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5" ht="15.75" thickBot="1"/>
    <row r="10" spans="1:15">
      <c r="A10" s="28" t="s">
        <v>95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6"/>
    </row>
    <row r="11" spans="1:15" ht="15.75" thickBot="1">
      <c r="A11" s="25" t="s">
        <v>94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3"/>
    </row>
    <row r="12" spans="1:15" ht="15.75" thickBot="1">
      <c r="A12" s="21"/>
      <c r="B12" s="21" t="s">
        <v>93</v>
      </c>
      <c r="C12" s="21" t="s">
        <v>92</v>
      </c>
      <c r="D12" s="21" t="s">
        <v>91</v>
      </c>
      <c r="E12" s="21" t="s">
        <v>90</v>
      </c>
      <c r="F12" s="21" t="s">
        <v>89</v>
      </c>
      <c r="G12" s="21" t="s">
        <v>88</v>
      </c>
      <c r="H12" s="21" t="s">
        <v>87</v>
      </c>
      <c r="I12" s="21" t="s">
        <v>86</v>
      </c>
      <c r="J12" s="21" t="s">
        <v>85</v>
      </c>
      <c r="K12" s="21" t="s">
        <v>84</v>
      </c>
      <c r="L12" s="21" t="s">
        <v>83</v>
      </c>
      <c r="M12" s="21" t="s">
        <v>82</v>
      </c>
      <c r="N12" s="22" t="s">
        <v>81</v>
      </c>
    </row>
    <row r="13" spans="1:15" ht="15.75" thickBo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0"/>
    </row>
    <row r="14" spans="1:15" ht="15.75" thickBot="1">
      <c r="A14" s="19" t="s">
        <v>80</v>
      </c>
      <c r="B14" s="18">
        <f>+B15+B23+B33+B43+B53+B63+B67+B75+B79</f>
        <v>3562510865.8599997</v>
      </c>
      <c r="C14" s="18">
        <f>+C15+C23+C33+C43+C53+C63+C67+C75+C79</f>
        <v>392264315.02999997</v>
      </c>
      <c r="D14" s="18">
        <f>+D15+D23+D33+D43+D53+D63+D67+D75+D79</f>
        <v>359693627.34000003</v>
      </c>
      <c r="E14" s="18">
        <f>+E15+E23+E33+E43+E53+E63+E67+E75+E79</f>
        <v>580355276.99000001</v>
      </c>
      <c r="F14" s="18">
        <f>+F15+F23+F33+F43+F53+F63+F67+F75+F79</f>
        <v>230913759.58999997</v>
      </c>
      <c r="G14" s="18">
        <f>+G15+G23+G33+G43+G53+G63+G67+G75+G79</f>
        <v>188528888.63</v>
      </c>
      <c r="H14" s="18">
        <f>+H15+H23+H33+H43+H53+H63+H67+H75+H79</f>
        <v>320349271.66999996</v>
      </c>
      <c r="I14" s="18">
        <f>+I15+I23+I33+I43+I53+I63+I67+I75+I79</f>
        <v>204609690.74000001</v>
      </c>
      <c r="J14" s="18">
        <f>+J15+J23+J33+J43+J53+J63+J67+J75+J79</f>
        <v>279715319.06</v>
      </c>
      <c r="K14" s="18">
        <f>+K15+K23+K33+K43+K53+K63+K67+K75+K79</f>
        <v>232835808.82999998</v>
      </c>
      <c r="L14" s="18">
        <f>+L15+L23+L33+L43+L53+L63+L67+L75+L79</f>
        <v>240002635.56</v>
      </c>
      <c r="M14" s="18">
        <f>+M15+M23+M33+M43+M53+M63+M67+M75+M79</f>
        <v>189816924.44</v>
      </c>
      <c r="N14" s="18">
        <f>+N15+N23+N33+N43+N53+N63+N67+N75+N79</f>
        <v>343425347.98000002</v>
      </c>
    </row>
    <row r="15" spans="1:15" ht="24.95" customHeight="1" thickBot="1">
      <c r="A15" s="17" t="s">
        <v>79</v>
      </c>
      <c r="B15" s="11">
        <f>SUM(C15:N15)</f>
        <v>998377146.77999997</v>
      </c>
      <c r="C15" s="11">
        <f>SUM(C16:C22)</f>
        <v>74464476.570000008</v>
      </c>
      <c r="D15" s="11">
        <f>SUM(D16:D22)</f>
        <v>73245055.609999999</v>
      </c>
      <c r="E15" s="11">
        <f>SUM(E16:E22)</f>
        <v>82198284.110000014</v>
      </c>
      <c r="F15" s="11">
        <f>SUM(F16:F22)</f>
        <v>72183377.870000005</v>
      </c>
      <c r="G15" s="11">
        <f>SUM(G16:G22)</f>
        <v>72592113.700000003</v>
      </c>
      <c r="H15" s="11">
        <f>SUM(H16:H22)</f>
        <v>81509878.599999994</v>
      </c>
      <c r="I15" s="11">
        <f>SUM(I16:I22)</f>
        <v>76999388.900000006</v>
      </c>
      <c r="J15" s="11">
        <f>SUM(J16:J22)</f>
        <v>72927449.25</v>
      </c>
      <c r="K15" s="11">
        <f>SUM(K16:K22)</f>
        <v>73523054.769999996</v>
      </c>
      <c r="L15" s="11">
        <f>SUM(L16:L22)</f>
        <v>72797930.439999998</v>
      </c>
      <c r="M15" s="11">
        <f>SUM(M16:M22)</f>
        <v>73403280.760000005</v>
      </c>
      <c r="N15" s="11">
        <f>SUM(N16:N22)</f>
        <v>172532856.20000005</v>
      </c>
      <c r="O15" s="1">
        <v>1000</v>
      </c>
    </row>
    <row r="16" spans="1:15" ht="24.95" customHeight="1" thickBot="1">
      <c r="A16" s="9" t="s">
        <v>78</v>
      </c>
      <c r="B16" s="8">
        <f>SUM(C16:N16)</f>
        <v>509734026.39000005</v>
      </c>
      <c r="C16" s="7">
        <v>42448990.579999998</v>
      </c>
      <c r="D16" s="7">
        <v>42795148.390000001</v>
      </c>
      <c r="E16" s="7">
        <v>42448988.740000002</v>
      </c>
      <c r="F16" s="7">
        <v>42448988.750000007</v>
      </c>
      <c r="G16" s="7">
        <v>42448988.750000007</v>
      </c>
      <c r="H16" s="7">
        <v>42448988.740000002</v>
      </c>
      <c r="I16" s="7">
        <v>42448988.740000002</v>
      </c>
      <c r="J16" s="7">
        <v>42448988.740000002</v>
      </c>
      <c r="K16" s="7">
        <v>42448988.740000002</v>
      </c>
      <c r="L16" s="7">
        <v>42448988.740000002</v>
      </c>
      <c r="M16" s="7">
        <v>42448988.740000002</v>
      </c>
      <c r="N16" s="6">
        <v>42448988.740000002</v>
      </c>
    </row>
    <row r="17" spans="1:16" ht="24.95" customHeight="1" thickBot="1">
      <c r="A17" s="9" t="s">
        <v>77</v>
      </c>
      <c r="B17" s="8">
        <f>SUM(C17:N17)</f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6">
        <v>0</v>
      </c>
    </row>
    <row r="18" spans="1:16" ht="24.95" customHeight="1" thickBot="1">
      <c r="A18" s="9" t="s">
        <v>76</v>
      </c>
      <c r="B18" s="8">
        <f>SUM(C18:N18)</f>
        <v>206884244.96000001</v>
      </c>
      <c r="C18" s="7">
        <v>7318145.870000001</v>
      </c>
      <c r="D18" s="7">
        <v>8195448.1899999995</v>
      </c>
      <c r="E18" s="7">
        <v>12765064.26</v>
      </c>
      <c r="F18" s="7">
        <v>7330289.4500000002</v>
      </c>
      <c r="G18" s="7">
        <v>7365687.6200000001</v>
      </c>
      <c r="H18" s="7">
        <v>14644342.570000002</v>
      </c>
      <c r="I18" s="7">
        <v>11046019.820000002</v>
      </c>
      <c r="J18" s="7">
        <v>8034645.8799999999</v>
      </c>
      <c r="K18" s="7">
        <v>8053344.0499999998</v>
      </c>
      <c r="L18" s="7">
        <v>8022695.8799999999</v>
      </c>
      <c r="M18" s="7">
        <v>8058990.0800000001</v>
      </c>
      <c r="N18" s="6">
        <v>106049571.29000002</v>
      </c>
    </row>
    <row r="19" spans="1:16" ht="24.95" customHeight="1" thickBot="1">
      <c r="A19" s="9" t="s">
        <v>75</v>
      </c>
      <c r="B19" s="8">
        <f>SUM(C19:N19)</f>
        <v>154234469.02000004</v>
      </c>
      <c r="C19" s="7">
        <v>12231886.639999999</v>
      </c>
      <c r="D19" s="7">
        <v>12217261.58</v>
      </c>
      <c r="E19" s="7">
        <v>16296261.010000002</v>
      </c>
      <c r="F19" s="7">
        <v>12217261.01</v>
      </c>
      <c r="G19" s="7">
        <v>12217261.01</v>
      </c>
      <c r="H19" s="7">
        <v>13990642.52</v>
      </c>
      <c r="I19" s="7">
        <v>12217261.01</v>
      </c>
      <c r="J19" s="7">
        <v>12217261.01</v>
      </c>
      <c r="K19" s="7">
        <v>12217261.01</v>
      </c>
      <c r="L19" s="7">
        <v>12217261.01</v>
      </c>
      <c r="M19" s="7">
        <v>12222992.66</v>
      </c>
      <c r="N19" s="6">
        <v>13971858.549999999</v>
      </c>
    </row>
    <row r="20" spans="1:16" ht="24.95" customHeight="1" thickBot="1">
      <c r="A20" s="9" t="s">
        <v>74</v>
      </c>
      <c r="B20" s="8">
        <f>SUM(C20:N20)</f>
        <v>127524406.41000001</v>
      </c>
      <c r="C20" s="7">
        <v>12465453.479999999</v>
      </c>
      <c r="D20" s="7">
        <v>10037197.449999999</v>
      </c>
      <c r="E20" s="7">
        <v>10687970.100000001</v>
      </c>
      <c r="F20" s="7">
        <v>10186838.66</v>
      </c>
      <c r="G20" s="7">
        <v>10560176.32</v>
      </c>
      <c r="H20" s="7">
        <v>10425904.77</v>
      </c>
      <c r="I20" s="7">
        <v>11287119.33</v>
      </c>
      <c r="J20" s="7">
        <v>10226553.619999999</v>
      </c>
      <c r="K20" s="7">
        <v>10803460.969999999</v>
      </c>
      <c r="L20" s="7">
        <v>10108984.809999999</v>
      </c>
      <c r="M20" s="7">
        <v>10672309.279999999</v>
      </c>
      <c r="N20" s="6">
        <v>10062437.620000001</v>
      </c>
    </row>
    <row r="21" spans="1:16" ht="24.95" customHeight="1" thickBot="1">
      <c r="A21" s="9" t="s">
        <v>73</v>
      </c>
      <c r="B21" s="8">
        <f>SUM(C21:N21)</f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6">
        <v>0</v>
      </c>
    </row>
    <row r="22" spans="1:16" ht="24.95" customHeight="1" thickBot="1">
      <c r="A22" s="9" t="s">
        <v>72</v>
      </c>
      <c r="B22" s="8">
        <f>SUM(C22:N22)</f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6">
        <v>0</v>
      </c>
    </row>
    <row r="23" spans="1:16" ht="24.95" customHeight="1" thickBot="1">
      <c r="A23" s="16" t="s">
        <v>71</v>
      </c>
      <c r="B23" s="15">
        <f>SUM(C23:N23)</f>
        <v>167781851.66000003</v>
      </c>
      <c r="C23" s="14">
        <f>SUM(C24:C32)</f>
        <v>9363938.5600000005</v>
      </c>
      <c r="D23" s="14">
        <f>SUM(D24:D32)</f>
        <v>9336505.6699999999</v>
      </c>
      <c r="E23" s="14">
        <f>SUM(E24:E32)</f>
        <v>14797463.109999999</v>
      </c>
      <c r="F23" s="14">
        <f>SUM(F24:F32)</f>
        <v>10830984.27</v>
      </c>
      <c r="G23" s="14">
        <f>SUM(G24:G32)</f>
        <v>10290602.99</v>
      </c>
      <c r="H23" s="14">
        <f>SUM(H24:H32)</f>
        <v>26281984.450000003</v>
      </c>
      <c r="I23" s="14">
        <f>SUM(I24:I32)</f>
        <v>12532587.859999999</v>
      </c>
      <c r="J23" s="14">
        <f>SUM(J24:J32)</f>
        <v>14275054.48</v>
      </c>
      <c r="K23" s="14">
        <f>SUM(K24:K32)</f>
        <v>20215336.490000002</v>
      </c>
      <c r="L23" s="14">
        <f>SUM(L24:L32)</f>
        <v>10874949.51</v>
      </c>
      <c r="M23" s="14">
        <f>SUM(M24:M32)</f>
        <v>10223123.190000001</v>
      </c>
      <c r="N23" s="14">
        <f>SUM(N24:N32)</f>
        <v>18759321.079999998</v>
      </c>
      <c r="O23" s="1" t="s">
        <v>70</v>
      </c>
      <c r="P23" s="13">
        <f>+B23-167781851.66</f>
        <v>0</v>
      </c>
    </row>
    <row r="24" spans="1:16" ht="24.95" customHeight="1" thickBot="1">
      <c r="A24" s="9" t="s">
        <v>69</v>
      </c>
      <c r="B24" s="8">
        <f>SUM(C24:N24)</f>
        <v>37141048.659999996</v>
      </c>
      <c r="C24" s="7">
        <v>2263257.29</v>
      </c>
      <c r="D24" s="7">
        <v>2566789.56</v>
      </c>
      <c r="E24" s="7">
        <v>3031425.12</v>
      </c>
      <c r="F24" s="7">
        <v>2526296.3199999998</v>
      </c>
      <c r="G24" s="7">
        <v>2597659</v>
      </c>
      <c r="H24" s="7">
        <v>2581456.4899999998</v>
      </c>
      <c r="I24" s="7">
        <v>2524697.75</v>
      </c>
      <c r="J24" s="7">
        <v>2414963.4899999998</v>
      </c>
      <c r="K24" s="7">
        <v>2539293</v>
      </c>
      <c r="L24" s="7">
        <v>2324723.27</v>
      </c>
      <c r="M24" s="7">
        <v>2540532.2000000002</v>
      </c>
      <c r="N24" s="6">
        <v>9229955.1699999999</v>
      </c>
    </row>
    <row r="25" spans="1:16" ht="24.95" customHeight="1" thickBot="1">
      <c r="A25" s="9" t="s">
        <v>68</v>
      </c>
      <c r="B25" s="8">
        <f>SUM(C25:N25)</f>
        <v>1534051</v>
      </c>
      <c r="C25" s="7">
        <v>218591</v>
      </c>
      <c r="D25" s="7">
        <v>157618</v>
      </c>
      <c r="E25" s="7">
        <v>158618</v>
      </c>
      <c r="F25" s="7">
        <v>155618</v>
      </c>
      <c r="G25" s="7">
        <v>158618</v>
      </c>
      <c r="H25" s="7">
        <v>97284</v>
      </c>
      <c r="I25" s="7">
        <v>99284</v>
      </c>
      <c r="J25" s="7">
        <v>97284</v>
      </c>
      <c r="K25" s="7">
        <v>99284</v>
      </c>
      <c r="L25" s="7">
        <v>97284</v>
      </c>
      <c r="M25" s="7">
        <v>97284</v>
      </c>
      <c r="N25" s="6">
        <v>97284</v>
      </c>
    </row>
    <row r="26" spans="1:16" ht="24.95" customHeight="1" thickBot="1">
      <c r="A26" s="9" t="s">
        <v>67</v>
      </c>
      <c r="B26" s="8">
        <f>SUM(C26:N26)</f>
        <v>400000</v>
      </c>
      <c r="C26" s="7">
        <v>0</v>
      </c>
      <c r="D26" s="7">
        <v>0</v>
      </c>
      <c r="E26" s="7">
        <v>40000</v>
      </c>
      <c r="F26" s="7">
        <v>40000</v>
      </c>
      <c r="G26" s="7">
        <v>40000</v>
      </c>
      <c r="H26" s="7">
        <v>40000</v>
      </c>
      <c r="I26" s="7">
        <v>40000</v>
      </c>
      <c r="J26" s="7">
        <v>40000</v>
      </c>
      <c r="K26" s="7">
        <v>40000</v>
      </c>
      <c r="L26" s="7">
        <v>40000</v>
      </c>
      <c r="M26" s="7">
        <v>40000</v>
      </c>
      <c r="N26" s="6">
        <v>40000</v>
      </c>
    </row>
    <row r="27" spans="1:16" ht="24.95" customHeight="1" thickBot="1">
      <c r="A27" s="9" t="s">
        <v>66</v>
      </c>
      <c r="B27" s="8">
        <f>SUM(C27:N27)</f>
        <v>11795867.370000001</v>
      </c>
      <c r="C27" s="7">
        <v>1179428.5299999998</v>
      </c>
      <c r="D27" s="7">
        <v>224813.05000000002</v>
      </c>
      <c r="E27" s="7">
        <v>1133895.33</v>
      </c>
      <c r="F27" s="7">
        <v>203395.33000000002</v>
      </c>
      <c r="G27" s="7">
        <v>430659.33</v>
      </c>
      <c r="H27" s="7">
        <v>4572192.2</v>
      </c>
      <c r="I27" s="7">
        <v>2114444.4500000002</v>
      </c>
      <c r="J27" s="7">
        <v>318145.33</v>
      </c>
      <c r="K27" s="7">
        <v>1217145.33</v>
      </c>
      <c r="L27" s="7">
        <v>146426.58000000002</v>
      </c>
      <c r="M27" s="7">
        <v>102145.33</v>
      </c>
      <c r="N27" s="6">
        <v>153176.58000000002</v>
      </c>
    </row>
    <row r="28" spans="1:16" ht="24.95" customHeight="1" thickBot="1">
      <c r="A28" s="9" t="s">
        <v>65</v>
      </c>
      <c r="B28" s="8">
        <f>SUM(C28:N28)</f>
        <v>1419957.63</v>
      </c>
      <c r="C28" s="7">
        <v>69500</v>
      </c>
      <c r="D28" s="7">
        <v>87500</v>
      </c>
      <c r="E28" s="7">
        <v>116980</v>
      </c>
      <c r="F28" s="7">
        <v>327310.96000000002</v>
      </c>
      <c r="G28" s="7">
        <v>106500</v>
      </c>
      <c r="H28" s="7">
        <v>63500</v>
      </c>
      <c r="I28" s="7">
        <v>46500</v>
      </c>
      <c r="J28" s="7">
        <v>253500</v>
      </c>
      <c r="K28" s="7">
        <v>46500</v>
      </c>
      <c r="L28" s="7">
        <v>63500</v>
      </c>
      <c r="M28" s="7">
        <v>12500</v>
      </c>
      <c r="N28" s="6">
        <v>226166.66999999998</v>
      </c>
    </row>
    <row r="29" spans="1:16" ht="24.95" customHeight="1" thickBot="1">
      <c r="A29" s="9" t="s">
        <v>64</v>
      </c>
      <c r="B29" s="8">
        <f>SUM(C29:N29)</f>
        <v>79436739.999999985</v>
      </c>
      <c r="C29" s="7">
        <v>5541061.7400000002</v>
      </c>
      <c r="D29" s="7">
        <v>5593061.6600000001</v>
      </c>
      <c r="E29" s="7">
        <v>6093061.6600000001</v>
      </c>
      <c r="F29" s="7">
        <v>6293061.6600000001</v>
      </c>
      <c r="G29" s="7">
        <v>6093061.6600000001</v>
      </c>
      <c r="H29" s="7">
        <v>7313061.6600000001</v>
      </c>
      <c r="I29" s="7">
        <v>7093061.6600000001</v>
      </c>
      <c r="J29" s="7">
        <v>7093061.6600000001</v>
      </c>
      <c r="K29" s="7">
        <v>7093561.6600000001</v>
      </c>
      <c r="L29" s="7">
        <v>7043561.6600000001</v>
      </c>
      <c r="M29" s="7">
        <v>7093561.6600000001</v>
      </c>
      <c r="N29" s="6">
        <v>7093561.6600000001</v>
      </c>
    </row>
    <row r="30" spans="1:16" ht="24.95" customHeight="1" thickBot="1">
      <c r="A30" s="9" t="s">
        <v>63</v>
      </c>
      <c r="B30" s="8">
        <f>SUM(C30:N30)</f>
        <v>13339979.4</v>
      </c>
      <c r="C30" s="7">
        <v>0</v>
      </c>
      <c r="D30" s="7">
        <v>138164.40000000002</v>
      </c>
      <c r="E30" s="7">
        <v>760000</v>
      </c>
      <c r="F30" s="7">
        <v>553012</v>
      </c>
      <c r="G30" s="7">
        <v>480764</v>
      </c>
      <c r="H30" s="7">
        <v>4602855</v>
      </c>
      <c r="I30" s="7">
        <v>80000</v>
      </c>
      <c r="J30" s="7">
        <v>2432329</v>
      </c>
      <c r="K30" s="7">
        <v>4147855</v>
      </c>
      <c r="L30" s="7">
        <v>95000</v>
      </c>
      <c r="M30" s="7">
        <v>0</v>
      </c>
      <c r="N30" s="6">
        <v>50000</v>
      </c>
    </row>
    <row r="31" spans="1:16" ht="24.95" customHeight="1" thickBot="1">
      <c r="A31" s="9" t="s">
        <v>62</v>
      </c>
      <c r="B31" s="8">
        <f>SUM(C31:N31)</f>
        <v>8342384</v>
      </c>
      <c r="C31" s="7">
        <v>0</v>
      </c>
      <c r="D31" s="7">
        <v>75000</v>
      </c>
      <c r="E31" s="7">
        <v>0</v>
      </c>
      <c r="F31" s="7">
        <v>0</v>
      </c>
      <c r="G31" s="7">
        <v>40000</v>
      </c>
      <c r="H31" s="7">
        <v>3781864.5</v>
      </c>
      <c r="I31" s="7">
        <v>40000</v>
      </c>
      <c r="J31" s="7">
        <v>500675</v>
      </c>
      <c r="K31" s="7">
        <v>3245714.5</v>
      </c>
      <c r="L31" s="7">
        <v>619130</v>
      </c>
      <c r="M31" s="7">
        <v>40000</v>
      </c>
      <c r="N31" s="7">
        <v>0</v>
      </c>
    </row>
    <row r="32" spans="1:16" ht="24.95" customHeight="1" thickBot="1">
      <c r="A32" s="9" t="s">
        <v>61</v>
      </c>
      <c r="B32" s="8">
        <f>SUM(C32:N32)</f>
        <v>14371823.6</v>
      </c>
      <c r="C32" s="7">
        <v>92100</v>
      </c>
      <c r="D32" s="7">
        <v>493559</v>
      </c>
      <c r="E32" s="7">
        <v>3463483</v>
      </c>
      <c r="F32" s="7">
        <v>732290</v>
      </c>
      <c r="G32" s="7">
        <v>343341</v>
      </c>
      <c r="H32" s="7">
        <v>3229770.6</v>
      </c>
      <c r="I32" s="7">
        <v>494600</v>
      </c>
      <c r="J32" s="7">
        <v>1125096</v>
      </c>
      <c r="K32" s="7">
        <v>1785983</v>
      </c>
      <c r="L32" s="7">
        <v>445324</v>
      </c>
      <c r="M32" s="7">
        <v>297100</v>
      </c>
      <c r="N32" s="7">
        <v>1869177</v>
      </c>
    </row>
    <row r="33" spans="1:15" ht="24.95" customHeight="1" thickBot="1">
      <c r="A33" s="9" t="s">
        <v>60</v>
      </c>
      <c r="B33" s="11">
        <f>SUM(C33:N33)</f>
        <v>410907026.29999995</v>
      </c>
      <c r="C33" s="10">
        <f>SUM(C34:C42)</f>
        <v>34073955.219999999</v>
      </c>
      <c r="D33" s="10">
        <f>SUM(D34:D42)</f>
        <v>61297198.140000001</v>
      </c>
      <c r="E33" s="10">
        <f>SUM(E34:E42)</f>
        <v>33481063.149999999</v>
      </c>
      <c r="F33" s="10">
        <f>SUM(F34:F42)</f>
        <v>44306052.789999992</v>
      </c>
      <c r="G33" s="10">
        <f>SUM(G34:G42)</f>
        <v>27005069.319999993</v>
      </c>
      <c r="H33" s="10">
        <f>SUM(H34:H42)</f>
        <v>34527743.499999993</v>
      </c>
      <c r="I33" s="10">
        <f>SUM(I34:I42)</f>
        <v>26174980.859999996</v>
      </c>
      <c r="J33" s="10">
        <f>SUM(J34:J42)</f>
        <v>33347338.209999993</v>
      </c>
      <c r="K33" s="10">
        <f>SUM(K34:K42)</f>
        <v>35844942.390000001</v>
      </c>
      <c r="L33" s="10">
        <f>SUM(L34:L42)</f>
        <v>22584458.489999998</v>
      </c>
      <c r="M33" s="10">
        <f>SUM(M34:M42)</f>
        <v>20083646.369999997</v>
      </c>
      <c r="N33" s="10">
        <f>SUM(N34:N42)</f>
        <v>38180577.859999992</v>
      </c>
      <c r="O33" s="1" t="s">
        <v>59</v>
      </c>
    </row>
    <row r="34" spans="1:15" ht="24.95" customHeight="1" thickBot="1">
      <c r="A34" s="9" t="s">
        <v>58</v>
      </c>
      <c r="B34" s="8">
        <f>SUM(C34:N34)</f>
        <v>117509901.34</v>
      </c>
      <c r="C34" s="7">
        <v>9782322.4100000001</v>
      </c>
      <c r="D34" s="7">
        <v>9372035.4199999999</v>
      </c>
      <c r="E34" s="7">
        <v>10356244.09</v>
      </c>
      <c r="F34" s="7">
        <v>9677035.4199999999</v>
      </c>
      <c r="G34" s="7">
        <v>10430343.09</v>
      </c>
      <c r="H34" s="7">
        <v>9599626.4199999999</v>
      </c>
      <c r="I34" s="7">
        <v>9358702.0899999999</v>
      </c>
      <c r="J34" s="7">
        <v>10377035.42</v>
      </c>
      <c r="K34" s="7">
        <v>9361243.0899999999</v>
      </c>
      <c r="L34" s="7">
        <v>10377035.42</v>
      </c>
      <c r="M34" s="7">
        <v>9368702.0899999999</v>
      </c>
      <c r="N34" s="6">
        <v>9449576.379999999</v>
      </c>
    </row>
    <row r="35" spans="1:15" ht="24.95" customHeight="1" thickBot="1">
      <c r="A35" s="9" t="s">
        <v>57</v>
      </c>
      <c r="B35" s="8">
        <f>SUM(C35:N35)</f>
        <v>15103285.979999999</v>
      </c>
      <c r="C35" s="7">
        <v>926321.61</v>
      </c>
      <c r="D35" s="7">
        <v>891321.66999999993</v>
      </c>
      <c r="E35" s="7">
        <v>839121.66999999993</v>
      </c>
      <c r="F35" s="7">
        <v>939121.66999999993</v>
      </c>
      <c r="G35" s="7">
        <v>839121.66999999993</v>
      </c>
      <c r="H35" s="7">
        <v>939121.66999999993</v>
      </c>
      <c r="I35" s="7">
        <v>839121.66999999993</v>
      </c>
      <c r="J35" s="7">
        <v>939121.66999999993</v>
      </c>
      <c r="K35" s="7">
        <v>839121.66999999993</v>
      </c>
      <c r="L35" s="7">
        <v>939121.66999999993</v>
      </c>
      <c r="M35" s="7">
        <v>839121.66999999993</v>
      </c>
      <c r="N35" s="6">
        <v>5333547.67</v>
      </c>
    </row>
    <row r="36" spans="1:15" ht="39" thickBot="1">
      <c r="A36" s="9" t="s">
        <v>56</v>
      </c>
      <c r="B36" s="8">
        <f>SUM(C36:N36)</f>
        <v>36574443.06000001</v>
      </c>
      <c r="C36" s="7">
        <v>7915050.6299999999</v>
      </c>
      <c r="D36" s="7">
        <v>1522514.73</v>
      </c>
      <c r="E36" s="7">
        <v>2956049.67</v>
      </c>
      <c r="F36" s="7">
        <v>1975948.67</v>
      </c>
      <c r="G36" s="7">
        <v>3969716.67</v>
      </c>
      <c r="H36" s="7">
        <v>4119575.92</v>
      </c>
      <c r="I36" s="7">
        <v>4194290.92</v>
      </c>
      <c r="J36" s="7">
        <v>3022622.92</v>
      </c>
      <c r="K36" s="7">
        <v>3094290.92</v>
      </c>
      <c r="L36" s="7">
        <v>1313614.67</v>
      </c>
      <c r="M36" s="7">
        <v>1252050.67</v>
      </c>
      <c r="N36" s="6">
        <v>1238716.67</v>
      </c>
    </row>
    <row r="37" spans="1:15" ht="26.25" thickBot="1">
      <c r="A37" s="9" t="s">
        <v>55</v>
      </c>
      <c r="B37" s="8">
        <f>SUM(C37:N37)</f>
        <v>78732557.370000005</v>
      </c>
      <c r="C37" s="7">
        <v>49519.75</v>
      </c>
      <c r="D37" s="7">
        <v>38696577.120000005</v>
      </c>
      <c r="E37" s="7">
        <v>7060782.75</v>
      </c>
      <c r="F37" s="7">
        <v>9069519.75</v>
      </c>
      <c r="G37" s="7">
        <v>119519.75</v>
      </c>
      <c r="H37" s="7">
        <v>10069519.75</v>
      </c>
      <c r="I37" s="7">
        <v>69519.75</v>
      </c>
      <c r="J37" s="7">
        <v>3319519.75</v>
      </c>
      <c r="K37" s="7">
        <v>10069519.75</v>
      </c>
      <c r="L37" s="7">
        <v>69519.75</v>
      </c>
      <c r="M37" s="7">
        <v>69519.75</v>
      </c>
      <c r="N37" s="6">
        <v>69519.75</v>
      </c>
    </row>
    <row r="38" spans="1:15" ht="44.25" customHeight="1" thickBot="1">
      <c r="A38" s="9" t="s">
        <v>54</v>
      </c>
      <c r="B38" s="8">
        <f>SUM(C38:N38)</f>
        <v>46823636.93</v>
      </c>
      <c r="C38" s="7">
        <v>6772766.7800000003</v>
      </c>
      <c r="D38" s="7">
        <v>4214798.29</v>
      </c>
      <c r="E38" s="7">
        <v>5095554.6500000004</v>
      </c>
      <c r="F38" s="7">
        <v>4136200.6500000004</v>
      </c>
      <c r="G38" s="7">
        <v>3265749.6500000004</v>
      </c>
      <c r="H38" s="7">
        <v>4015105.6500000004</v>
      </c>
      <c r="I38" s="7">
        <v>2111254.6500000004</v>
      </c>
      <c r="J38" s="7">
        <v>3916139.81</v>
      </c>
      <c r="K38" s="7">
        <v>3758254.6500000004</v>
      </c>
      <c r="L38" s="7">
        <v>3110906.1500000004</v>
      </c>
      <c r="M38" s="7">
        <v>3042877.25</v>
      </c>
      <c r="N38" s="6">
        <v>3384028.75</v>
      </c>
    </row>
    <row r="39" spans="1:15" ht="29.25" customHeight="1" thickBot="1">
      <c r="A39" s="9" t="s">
        <v>53</v>
      </c>
      <c r="B39" s="8">
        <f>SUM(C39:N39)</f>
        <v>32980139</v>
      </c>
      <c r="C39" s="7">
        <v>3333528.25</v>
      </c>
      <c r="D39" s="7">
        <v>2586328.25</v>
      </c>
      <c r="E39" s="7">
        <v>3980528.25</v>
      </c>
      <c r="F39" s="7">
        <v>2561528.25</v>
      </c>
      <c r="G39" s="7">
        <v>2580528.25</v>
      </c>
      <c r="H39" s="7">
        <v>2561528.25</v>
      </c>
      <c r="I39" s="7">
        <v>2570528.25</v>
      </c>
      <c r="J39" s="7">
        <v>2561528.25</v>
      </c>
      <c r="K39" s="7">
        <v>2560528.25</v>
      </c>
      <c r="L39" s="7">
        <v>2561528.25</v>
      </c>
      <c r="M39" s="7">
        <v>2560528.25</v>
      </c>
      <c r="N39" s="6">
        <v>2561528.25</v>
      </c>
    </row>
    <row r="40" spans="1:15" ht="24.95" customHeight="1" thickBot="1">
      <c r="A40" s="9" t="s">
        <v>52</v>
      </c>
      <c r="B40" s="8">
        <f>SUM(C40:N40)</f>
        <v>172499.99999999997</v>
      </c>
      <c r="C40" s="7">
        <v>13308.369999999999</v>
      </c>
      <c r="D40" s="7">
        <v>18108.330000000002</v>
      </c>
      <c r="E40" s="7">
        <v>13308.33</v>
      </c>
      <c r="F40" s="7">
        <v>13108.33</v>
      </c>
      <c r="G40" s="7">
        <v>18308.330000000002</v>
      </c>
      <c r="H40" s="7">
        <v>13108.33</v>
      </c>
      <c r="I40" s="7">
        <v>18308.330000000002</v>
      </c>
      <c r="J40" s="7">
        <v>13108.33</v>
      </c>
      <c r="K40" s="7">
        <v>13308.33</v>
      </c>
      <c r="L40" s="7">
        <v>13108.33</v>
      </c>
      <c r="M40" s="7">
        <v>13308.33</v>
      </c>
      <c r="N40" s="6">
        <v>12108.33</v>
      </c>
    </row>
    <row r="41" spans="1:15" ht="24.95" customHeight="1" thickBot="1">
      <c r="A41" s="9" t="s">
        <v>51</v>
      </c>
      <c r="B41" s="8">
        <f>SUM(C41:N41)</f>
        <v>50633396.209999993</v>
      </c>
      <c r="C41" s="7">
        <v>2697547.71</v>
      </c>
      <c r="D41" s="7">
        <v>1505244.49</v>
      </c>
      <c r="E41" s="7">
        <v>653927.21</v>
      </c>
      <c r="F41" s="7">
        <v>12234820.220000001</v>
      </c>
      <c r="G41" s="7">
        <v>3327051.97</v>
      </c>
      <c r="H41" s="7">
        <v>714110.40999999992</v>
      </c>
      <c r="I41" s="7">
        <v>4555582.41</v>
      </c>
      <c r="J41" s="7">
        <v>6750992.2199999997</v>
      </c>
      <c r="K41" s="7">
        <v>3690824.7800000003</v>
      </c>
      <c r="L41" s="7">
        <v>504554.41</v>
      </c>
      <c r="M41" s="7">
        <v>482762.41000000003</v>
      </c>
      <c r="N41" s="6">
        <v>13515977.970000001</v>
      </c>
    </row>
    <row r="42" spans="1:15" ht="24.95" customHeight="1" thickBot="1">
      <c r="A42" s="9" t="s">
        <v>50</v>
      </c>
      <c r="B42" s="8">
        <f>SUM(C42:N42)</f>
        <v>32377166.409999996</v>
      </c>
      <c r="C42" s="7">
        <v>2583589.7099999995</v>
      </c>
      <c r="D42" s="7">
        <v>2490269.8399999994</v>
      </c>
      <c r="E42" s="7">
        <v>2525546.5299999998</v>
      </c>
      <c r="F42" s="7">
        <v>3698769.8299999996</v>
      </c>
      <c r="G42" s="7">
        <v>2454729.9399999995</v>
      </c>
      <c r="H42" s="7">
        <v>2496047.0999999996</v>
      </c>
      <c r="I42" s="7">
        <v>2457672.7899999996</v>
      </c>
      <c r="J42" s="7">
        <v>2447269.8399999994</v>
      </c>
      <c r="K42" s="7">
        <v>2457850.9499999997</v>
      </c>
      <c r="L42" s="7">
        <v>3695069.8399999994</v>
      </c>
      <c r="M42" s="7">
        <v>2454775.9499999997</v>
      </c>
      <c r="N42" s="6">
        <v>2615574.0899999994</v>
      </c>
    </row>
    <row r="43" spans="1:15" ht="24.95" customHeight="1" thickBot="1">
      <c r="A43" s="9" t="s">
        <v>49</v>
      </c>
      <c r="B43" s="11">
        <f>SUM(C43:N43)</f>
        <v>734755272.28999996</v>
      </c>
      <c r="C43" s="10">
        <f>SUM(C44:C52)</f>
        <v>92790753.849999994</v>
      </c>
      <c r="D43" s="10">
        <f>SUM(D44:D52)</f>
        <v>56892427.920000002</v>
      </c>
      <c r="E43" s="10">
        <f>SUM(E44:E52)</f>
        <v>53070632.920000002</v>
      </c>
      <c r="F43" s="10">
        <f>SUM(F44:F52)</f>
        <v>50276265.959999993</v>
      </c>
      <c r="G43" s="10">
        <f>SUM(G44:G52)</f>
        <v>48104152.920000002</v>
      </c>
      <c r="H43" s="10">
        <f>SUM(H44:H52)</f>
        <v>76732292.920000002</v>
      </c>
      <c r="I43" s="10">
        <f>SUM(I44:I52)</f>
        <v>55409379.920000002</v>
      </c>
      <c r="J43" s="10">
        <f>SUM(J44:J52)</f>
        <v>73175497.920000002</v>
      </c>
      <c r="K43" s="10">
        <f>SUM(K44:K52)</f>
        <v>59399882.980000004</v>
      </c>
      <c r="L43" s="10">
        <f>SUM(L44:L52)</f>
        <v>46369660.920000002</v>
      </c>
      <c r="M43" s="10">
        <f>SUM(M44:M52)</f>
        <v>46179626.920000002</v>
      </c>
      <c r="N43" s="10">
        <f>SUM(N44:N52)</f>
        <v>76354697.140000001</v>
      </c>
      <c r="O43" s="1" t="s">
        <v>48</v>
      </c>
    </row>
    <row r="44" spans="1:15" ht="24.95" customHeight="1" thickBot="1">
      <c r="A44" s="9" t="s">
        <v>47</v>
      </c>
      <c r="B44" s="8">
        <f>SUM(C44:N44)</f>
        <v>35000000</v>
      </c>
      <c r="C44" s="7">
        <v>2916666</v>
      </c>
      <c r="D44" s="7">
        <v>2916666</v>
      </c>
      <c r="E44" s="7">
        <v>2916666</v>
      </c>
      <c r="F44" s="7">
        <v>2916666</v>
      </c>
      <c r="G44" s="7">
        <v>2916666</v>
      </c>
      <c r="H44" s="7">
        <v>2916666</v>
      </c>
      <c r="I44" s="7">
        <v>2916666</v>
      </c>
      <c r="J44" s="7">
        <v>2916666</v>
      </c>
      <c r="K44" s="7">
        <v>2916666</v>
      </c>
      <c r="L44" s="7">
        <v>2916666</v>
      </c>
      <c r="M44" s="7">
        <v>2916666</v>
      </c>
      <c r="N44" s="6">
        <v>2916674</v>
      </c>
    </row>
    <row r="45" spans="1:15" ht="24.95" customHeight="1" thickBot="1">
      <c r="A45" s="9" t="s">
        <v>46</v>
      </c>
      <c r="B45" s="8">
        <f>SUM(C45:N45)</f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</row>
    <row r="46" spans="1:15" ht="24.95" customHeight="1" thickBot="1">
      <c r="A46" s="9" t="s">
        <v>45</v>
      </c>
      <c r="B46" s="8">
        <f>SUM(C46:N46)</f>
        <v>524744158.44000012</v>
      </c>
      <c r="C46" s="7">
        <v>75143709.75999999</v>
      </c>
      <c r="D46" s="7">
        <v>47659262.579999998</v>
      </c>
      <c r="E46" s="7">
        <v>43377467.579999998</v>
      </c>
      <c r="F46" s="7">
        <v>37062433.579999998</v>
      </c>
      <c r="G46" s="7">
        <v>38910987.590000004</v>
      </c>
      <c r="H46" s="7">
        <v>34589127.590000004</v>
      </c>
      <c r="I46" s="7">
        <v>33766214.590000004</v>
      </c>
      <c r="J46" s="7">
        <v>39132332.590000004</v>
      </c>
      <c r="K46" s="7">
        <v>39328141.590000004</v>
      </c>
      <c r="L46" s="7">
        <v>36826495.590000004</v>
      </c>
      <c r="M46" s="7">
        <v>36386461.590000004</v>
      </c>
      <c r="N46" s="7">
        <v>62561523.810000002</v>
      </c>
    </row>
    <row r="47" spans="1:15" ht="24.95" customHeight="1" thickBot="1">
      <c r="A47" s="9" t="s">
        <v>44</v>
      </c>
      <c r="B47" s="8">
        <f>SUM(C47:N47)</f>
        <v>175011113.85000005</v>
      </c>
      <c r="C47" s="7">
        <v>14730378.09</v>
      </c>
      <c r="D47" s="7">
        <v>6316499.3399999999</v>
      </c>
      <c r="E47" s="7">
        <v>6776499.3399999999</v>
      </c>
      <c r="F47" s="7">
        <v>10297166.379999999</v>
      </c>
      <c r="G47" s="7">
        <v>6276499.3300000001</v>
      </c>
      <c r="H47" s="7">
        <v>39226499.329999998</v>
      </c>
      <c r="I47" s="7">
        <v>18726499.329999998</v>
      </c>
      <c r="J47" s="7">
        <v>31126499.329999998</v>
      </c>
      <c r="K47" s="7">
        <v>17155075.390000001</v>
      </c>
      <c r="L47" s="7">
        <v>6626499.3300000001</v>
      </c>
      <c r="M47" s="7">
        <v>6876499.3300000001</v>
      </c>
      <c r="N47" s="7">
        <v>10876499.33</v>
      </c>
    </row>
    <row r="48" spans="1:15" ht="24.95" customHeight="1" thickBot="1">
      <c r="A48" s="9" t="s">
        <v>43</v>
      </c>
      <c r="B48" s="8">
        <f>SUM(C48:N48)</f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</row>
    <row r="49" spans="1:15" ht="24.95" customHeight="1" thickBot="1">
      <c r="A49" s="9" t="s">
        <v>42</v>
      </c>
      <c r="B49" s="8">
        <f>SUM(C49:N49)</f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</row>
    <row r="50" spans="1:15" ht="24.95" customHeight="1" thickBot="1">
      <c r="A50" s="9" t="s">
        <v>41</v>
      </c>
      <c r="B50" s="8">
        <f>SUM(C50:N50)</f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</row>
    <row r="51" spans="1:15" ht="24.95" customHeight="1" thickBot="1">
      <c r="A51" s="9" t="s">
        <v>40</v>
      </c>
      <c r="B51" s="8">
        <f>SUM(C51:N51)</f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</row>
    <row r="52" spans="1:15" ht="24.95" customHeight="1" thickBot="1">
      <c r="A52" s="9" t="s">
        <v>39</v>
      </c>
      <c r="B52" s="8">
        <f>SUM(C52:N52)</f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</row>
    <row r="53" spans="1:15" ht="24.95" customHeight="1" thickBot="1">
      <c r="A53" s="9" t="s">
        <v>38</v>
      </c>
      <c r="B53" s="11">
        <f>SUM(C53:N53)</f>
        <v>53785429</v>
      </c>
      <c r="C53" s="10">
        <f>SUM(C54:C62)</f>
        <v>1200000</v>
      </c>
      <c r="D53" s="10">
        <f>SUM(D54:D62)</f>
        <v>16732500</v>
      </c>
      <c r="E53" s="10">
        <f>SUM(E54:E62)</f>
        <v>1901010</v>
      </c>
      <c r="F53" s="10">
        <f>SUM(F54:F62)</f>
        <v>624129</v>
      </c>
      <c r="G53" s="10">
        <f>SUM(G54:G62)</f>
        <v>94000</v>
      </c>
      <c r="H53" s="10">
        <f>SUM(H54:H62)</f>
        <v>13689019</v>
      </c>
      <c r="I53" s="10">
        <f>SUM(I54:I62)</f>
        <v>135000</v>
      </c>
      <c r="J53" s="10">
        <f>SUM(J54:J62)</f>
        <v>2381626</v>
      </c>
      <c r="K53" s="10">
        <f>SUM(K54:K62)</f>
        <v>6494239</v>
      </c>
      <c r="L53" s="10">
        <f>SUM(L54:L62)</f>
        <v>1520000</v>
      </c>
      <c r="M53" s="10">
        <f>SUM(M54:M62)</f>
        <v>1513906</v>
      </c>
      <c r="N53" s="10">
        <f>SUM(N54:N62)</f>
        <v>7500000</v>
      </c>
      <c r="O53" s="1" t="s">
        <v>37</v>
      </c>
    </row>
    <row r="54" spans="1:15" ht="24.95" customHeight="1" thickBot="1">
      <c r="A54" s="9" t="s">
        <v>36</v>
      </c>
      <c r="B54" s="8">
        <f>SUM(C54:N54)</f>
        <v>3624500</v>
      </c>
      <c r="C54" s="7">
        <v>0</v>
      </c>
      <c r="D54" s="7">
        <v>520000</v>
      </c>
      <c r="E54" s="7">
        <v>520000</v>
      </c>
      <c r="F54" s="7">
        <v>254500</v>
      </c>
      <c r="G54" s="7">
        <v>75000</v>
      </c>
      <c r="H54" s="7">
        <v>40000</v>
      </c>
      <c r="I54" s="7">
        <v>130000</v>
      </c>
      <c r="J54" s="7">
        <v>370000</v>
      </c>
      <c r="K54" s="7">
        <v>170000</v>
      </c>
      <c r="L54" s="7">
        <v>1520000</v>
      </c>
      <c r="M54" s="7">
        <v>25000</v>
      </c>
      <c r="N54" s="6">
        <v>0</v>
      </c>
    </row>
    <row r="55" spans="1:15" ht="24.95" customHeight="1" thickBot="1">
      <c r="A55" s="9" t="s">
        <v>35</v>
      </c>
      <c r="B55" s="8">
        <f>SUM(C55:N55)</f>
        <v>323400</v>
      </c>
      <c r="C55" s="7">
        <v>0</v>
      </c>
      <c r="D55" s="7">
        <v>323400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6">
        <v>0</v>
      </c>
    </row>
    <row r="56" spans="1:15" ht="24.95" customHeight="1" thickBot="1">
      <c r="A56" s="9" t="s">
        <v>34</v>
      </c>
      <c r="B56" s="8">
        <f>SUM(C56:N56)</f>
        <v>171010</v>
      </c>
      <c r="C56" s="7">
        <v>0</v>
      </c>
      <c r="D56" s="7">
        <v>0</v>
      </c>
      <c r="E56" s="7">
        <v>171010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6">
        <v>0</v>
      </c>
    </row>
    <row r="57" spans="1:15" ht="24.95" customHeight="1" thickBot="1">
      <c r="A57" s="9" t="s">
        <v>33</v>
      </c>
      <c r="B57" s="8">
        <f>SUM(C57:N57)</f>
        <v>27179912</v>
      </c>
      <c r="C57" s="7">
        <v>0</v>
      </c>
      <c r="D57" s="7">
        <v>15874100</v>
      </c>
      <c r="E57" s="7">
        <v>1000000</v>
      </c>
      <c r="F57" s="7">
        <v>0</v>
      </c>
      <c r="G57" s="7">
        <v>0</v>
      </c>
      <c r="H57" s="7">
        <v>3664000</v>
      </c>
      <c r="I57" s="7">
        <v>0</v>
      </c>
      <c r="J57" s="7">
        <v>1488906</v>
      </c>
      <c r="K57" s="7">
        <v>3664000</v>
      </c>
      <c r="L57" s="7">
        <v>0</v>
      </c>
      <c r="M57" s="7">
        <v>1488906</v>
      </c>
      <c r="N57" s="6">
        <v>0</v>
      </c>
    </row>
    <row r="58" spans="1:15" ht="24.95" customHeight="1" thickBot="1">
      <c r="A58" s="9" t="s">
        <v>32</v>
      </c>
      <c r="B58" s="8">
        <f>SUM(C58:N58)</f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</row>
    <row r="59" spans="1:15" ht="24.95" customHeight="1" thickBot="1">
      <c r="A59" s="9" t="s">
        <v>31</v>
      </c>
      <c r="B59" s="8">
        <f>SUM(C59:N59)</f>
        <v>22286607</v>
      </c>
      <c r="C59" s="7">
        <v>1200000</v>
      </c>
      <c r="D59" s="7">
        <v>15000</v>
      </c>
      <c r="E59" s="7">
        <v>210000</v>
      </c>
      <c r="F59" s="7">
        <v>169629</v>
      </c>
      <c r="G59" s="7">
        <v>19000</v>
      </c>
      <c r="H59" s="7">
        <v>9985019</v>
      </c>
      <c r="I59" s="7">
        <v>5000</v>
      </c>
      <c r="J59" s="7">
        <v>522720</v>
      </c>
      <c r="K59" s="7">
        <v>2660239</v>
      </c>
      <c r="L59" s="7">
        <v>0</v>
      </c>
      <c r="M59" s="7">
        <v>0</v>
      </c>
      <c r="N59" s="6">
        <v>7500000</v>
      </c>
    </row>
    <row r="60" spans="1:15" ht="24.95" customHeight="1" thickBot="1">
      <c r="A60" s="9" t="s">
        <v>30</v>
      </c>
      <c r="B60" s="8">
        <f>SUM(C60:N60)</f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</row>
    <row r="61" spans="1:15" ht="24.95" customHeight="1" thickBot="1">
      <c r="A61" s="9" t="s">
        <v>29</v>
      </c>
      <c r="B61" s="8">
        <f>SUM(C61:N61)</f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</row>
    <row r="62" spans="1:15" ht="24.95" customHeight="1" thickBot="1">
      <c r="A62" s="9" t="s">
        <v>28</v>
      </c>
      <c r="B62" s="8">
        <f>SUM(C62:N62)</f>
        <v>200000</v>
      </c>
      <c r="C62" s="7">
        <v>0</v>
      </c>
      <c r="D62" s="7">
        <v>0</v>
      </c>
      <c r="E62" s="7">
        <v>0</v>
      </c>
      <c r="F62" s="7">
        <v>200000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6">
        <v>0</v>
      </c>
    </row>
    <row r="63" spans="1:15" ht="24.95" customHeight="1" thickBot="1">
      <c r="A63" s="12" t="s">
        <v>27</v>
      </c>
      <c r="B63" s="11">
        <f>SUM(C63:N63)</f>
        <v>1020007319.83</v>
      </c>
      <c r="C63" s="10">
        <f>SUM(C64:C66)</f>
        <v>51121074.830000006</v>
      </c>
      <c r="D63" s="10">
        <f>SUM(D64:D66)</f>
        <v>141672272</v>
      </c>
      <c r="E63" s="10">
        <f>SUM(E64:E66)</f>
        <v>392639913.5</v>
      </c>
      <c r="F63" s="10">
        <f>SUM(F64:F66)</f>
        <v>50426039.5</v>
      </c>
      <c r="G63" s="10">
        <f>SUM(G64:G66)</f>
        <v>28176039.5</v>
      </c>
      <c r="H63" s="10">
        <f>SUM(H64:H66)</f>
        <v>85341443</v>
      </c>
      <c r="I63" s="10">
        <f>SUM(I64:I66)</f>
        <v>31091443</v>
      </c>
      <c r="J63" s="10">
        <f>SUM(J64:J66)</f>
        <v>78341443</v>
      </c>
      <c r="K63" s="10">
        <f>SUM(K64:K66)</f>
        <v>32091443</v>
      </c>
      <c r="L63" s="10">
        <f>SUM(L64:L66)</f>
        <v>80588726</v>
      </c>
      <c r="M63" s="10">
        <f>SUM(M64:M66)</f>
        <v>30091443</v>
      </c>
      <c r="N63" s="10">
        <f>SUM(N64:N74)</f>
        <v>18426039.5</v>
      </c>
      <c r="O63" s="1" t="s">
        <v>26</v>
      </c>
    </row>
    <row r="64" spans="1:15" ht="24.95" customHeight="1" thickBot="1">
      <c r="A64" s="9" t="s">
        <v>25</v>
      </c>
      <c r="B64" s="8">
        <f>SUM(C64:N64)</f>
        <v>1020007319.83</v>
      </c>
      <c r="C64" s="7">
        <v>51121074.830000006</v>
      </c>
      <c r="D64" s="7">
        <v>141672272</v>
      </c>
      <c r="E64" s="7">
        <v>392639913.5</v>
      </c>
      <c r="F64" s="7">
        <v>50426039.5</v>
      </c>
      <c r="G64" s="7">
        <v>28176039.5</v>
      </c>
      <c r="H64" s="7">
        <v>85341443</v>
      </c>
      <c r="I64" s="7">
        <v>31091443</v>
      </c>
      <c r="J64" s="7">
        <v>78341443</v>
      </c>
      <c r="K64" s="7">
        <v>32091443</v>
      </c>
      <c r="L64" s="7">
        <v>80588726</v>
      </c>
      <c r="M64" s="7">
        <v>30091443</v>
      </c>
      <c r="N64" s="6">
        <v>18426039.5</v>
      </c>
    </row>
    <row r="65" spans="1:15" ht="24.95" customHeight="1" thickBot="1">
      <c r="A65" s="9" t="s">
        <v>24</v>
      </c>
      <c r="B65" s="8">
        <f>SUM(C65:N65)</f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</row>
    <row r="66" spans="1:15" ht="24.95" customHeight="1" thickBot="1">
      <c r="A66" s="9" t="s">
        <v>23</v>
      </c>
      <c r="B66" s="8">
        <f>SUM(C66:N66)</f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</row>
    <row r="67" spans="1:15" ht="24.95" customHeight="1" thickBot="1">
      <c r="A67" s="9" t="s">
        <v>22</v>
      </c>
      <c r="B67" s="11">
        <f>SUM(C67:N67)</f>
        <v>0</v>
      </c>
      <c r="C67" s="10">
        <f>SUM(C68:C74)</f>
        <v>0</v>
      </c>
      <c r="D67" s="10">
        <f>SUM(D68:D74)</f>
        <v>0</v>
      </c>
      <c r="E67" s="10">
        <f>SUM(E68:E74)</f>
        <v>0</v>
      </c>
      <c r="F67" s="10">
        <f>SUM(F68:F74)</f>
        <v>0</v>
      </c>
      <c r="G67" s="10">
        <f>SUM(G68:G74)</f>
        <v>0</v>
      </c>
      <c r="H67" s="10">
        <f>SUM(H68:H74)</f>
        <v>0</v>
      </c>
      <c r="I67" s="10">
        <f>SUM(I68:I74)</f>
        <v>0</v>
      </c>
      <c r="J67" s="10">
        <f>SUM(J68:J74)</f>
        <v>0</v>
      </c>
      <c r="K67" s="10">
        <f>SUM(K68:K74)</f>
        <v>0</v>
      </c>
      <c r="L67" s="10">
        <f>SUM(L68:L74)</f>
        <v>0</v>
      </c>
      <c r="M67" s="10">
        <f>SUM(M68:M74)</f>
        <v>0</v>
      </c>
      <c r="N67" s="10">
        <f>SUM(N68:N74)</f>
        <v>0</v>
      </c>
      <c r="O67" s="1" t="s">
        <v>21</v>
      </c>
    </row>
    <row r="68" spans="1:15" ht="24.95" customHeight="1" thickBot="1">
      <c r="A68" s="9" t="s">
        <v>20</v>
      </c>
      <c r="B68" s="8">
        <f>SUM(C68:N68)</f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</row>
    <row r="69" spans="1:15" ht="24.95" customHeight="1" thickBot="1">
      <c r="A69" s="9" t="s">
        <v>19</v>
      </c>
      <c r="B69" s="8">
        <f>SUM(C69:N69)</f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</row>
    <row r="70" spans="1:15" ht="24.95" customHeight="1" thickBot="1">
      <c r="A70" s="9" t="s">
        <v>18</v>
      </c>
      <c r="B70" s="8">
        <f>SUM(C70:N70)</f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</row>
    <row r="71" spans="1:15" ht="24.95" customHeight="1" thickBot="1">
      <c r="A71" s="9" t="s">
        <v>17</v>
      </c>
      <c r="B71" s="8">
        <f>SUM(C71:N71)</f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</row>
    <row r="72" spans="1:15" ht="24.95" customHeight="1" thickBot="1">
      <c r="A72" s="9" t="s">
        <v>16</v>
      </c>
      <c r="B72" s="8">
        <f>SUM(C72:N72)</f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</row>
    <row r="73" spans="1:15" ht="24.95" customHeight="1" thickBot="1">
      <c r="A73" s="9" t="s">
        <v>15</v>
      </c>
      <c r="B73" s="8">
        <f>SUM(C73:N73)</f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</row>
    <row r="74" spans="1:15" ht="24.95" customHeight="1" thickBot="1">
      <c r="A74" s="9" t="s">
        <v>14</v>
      </c>
      <c r="B74" s="8">
        <f>SUM(C74:N74)</f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</row>
    <row r="75" spans="1:15" ht="24.95" customHeight="1" thickBot="1">
      <c r="A75" s="9" t="s">
        <v>13</v>
      </c>
      <c r="B75" s="11">
        <f>SUM(C75:N75)</f>
        <v>0</v>
      </c>
      <c r="C75" s="10">
        <f>SUM(C76:C78)</f>
        <v>0</v>
      </c>
      <c r="D75" s="10">
        <f>SUM(D76:D78)</f>
        <v>0</v>
      </c>
      <c r="E75" s="10">
        <f>SUM(E76:E78)</f>
        <v>0</v>
      </c>
      <c r="F75" s="10">
        <f>SUM(F76:F78)</f>
        <v>0</v>
      </c>
      <c r="G75" s="10">
        <f>SUM(G76:G78)</f>
        <v>0</v>
      </c>
      <c r="H75" s="10">
        <f>SUM(H76:H78)</f>
        <v>0</v>
      </c>
      <c r="I75" s="10">
        <f>SUM(I76:I78)</f>
        <v>0</v>
      </c>
      <c r="J75" s="10">
        <f>SUM(J76:J78)</f>
        <v>0</v>
      </c>
      <c r="K75" s="10">
        <f>SUM(K76:K78)</f>
        <v>0</v>
      </c>
      <c r="L75" s="10">
        <f>SUM(L76:L78)</f>
        <v>0</v>
      </c>
      <c r="M75" s="10">
        <f>SUM(M76:M78)</f>
        <v>0</v>
      </c>
      <c r="N75" s="10">
        <f>SUM(N76:N78)</f>
        <v>0</v>
      </c>
      <c r="O75" s="1" t="s">
        <v>12</v>
      </c>
    </row>
    <row r="76" spans="1:15" ht="24.95" customHeight="1" thickBot="1">
      <c r="A76" s="9" t="s">
        <v>11</v>
      </c>
      <c r="B76" s="8">
        <f>SUM(C76:N76)</f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</row>
    <row r="77" spans="1:15" ht="24.95" customHeight="1" thickBot="1">
      <c r="A77" s="9" t="s">
        <v>10</v>
      </c>
      <c r="B77" s="8">
        <f>SUM(C77:N77)</f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</row>
    <row r="78" spans="1:15" ht="24.95" customHeight="1" thickBot="1">
      <c r="A78" s="9" t="s">
        <v>9</v>
      </c>
      <c r="B78" s="8">
        <f>SUM(C78:N78)</f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5" ht="24.95" customHeight="1" thickBot="1">
      <c r="A79" s="12" t="s">
        <v>8</v>
      </c>
      <c r="B79" s="11">
        <f>SUM(C79:N79)</f>
        <v>176896819.99999991</v>
      </c>
      <c r="C79" s="10">
        <f>SUM(C80:C86)</f>
        <v>129250116</v>
      </c>
      <c r="D79" s="10">
        <f>SUM(D80:D86)</f>
        <v>517668</v>
      </c>
      <c r="E79" s="10">
        <f>SUM(E80:E86)</f>
        <v>2266910.2000000002</v>
      </c>
      <c r="F79" s="10">
        <f>SUM(F80:F86)</f>
        <v>2266910.2000000002</v>
      </c>
      <c r="G79" s="10">
        <f>SUM(G80:G86)</f>
        <v>2266910.2000000002</v>
      </c>
      <c r="H79" s="10">
        <f>SUM(H80:H86)</f>
        <v>2266910.2000000002</v>
      </c>
      <c r="I79" s="10">
        <f>SUM(I80:I86)</f>
        <v>2266910.2000000002</v>
      </c>
      <c r="J79" s="10">
        <f>SUM(J80:J86)</f>
        <v>5266910.2</v>
      </c>
      <c r="K79" s="10">
        <f>SUM(K80:K86)</f>
        <v>5266910.2</v>
      </c>
      <c r="L79" s="10">
        <f>SUM(L80:L86)</f>
        <v>5266910.2</v>
      </c>
      <c r="M79" s="10">
        <f>SUM(M80:M86)</f>
        <v>8321898.2000000002</v>
      </c>
      <c r="N79" s="10">
        <f>SUM(N80:N86)</f>
        <v>11671856.199999999</v>
      </c>
      <c r="O79" s="1" t="s">
        <v>7</v>
      </c>
    </row>
    <row r="80" spans="1:15" ht="24.95" customHeight="1" thickBot="1">
      <c r="A80" s="9" t="s">
        <v>6</v>
      </c>
      <c r="B80" s="8">
        <f>SUM(C80:N80)</f>
        <v>15000000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3000000</v>
      </c>
      <c r="K80" s="7">
        <v>3000000</v>
      </c>
      <c r="L80" s="7">
        <v>3000000</v>
      </c>
      <c r="M80" s="7">
        <v>3000000</v>
      </c>
      <c r="N80" s="6">
        <v>3000000</v>
      </c>
    </row>
    <row r="81" spans="1:14" customFormat="1" ht="24.95" customHeight="1" thickBot="1">
      <c r="A81" s="9" t="s">
        <v>5</v>
      </c>
      <c r="B81" s="8">
        <f>SUM(C81:N81)</f>
        <v>17492421.999999996</v>
      </c>
      <c r="C81" s="7">
        <v>0</v>
      </c>
      <c r="D81" s="7">
        <v>0</v>
      </c>
      <c r="E81" s="7">
        <v>1749242.2</v>
      </c>
      <c r="F81" s="7">
        <v>1749242.2</v>
      </c>
      <c r="G81" s="7">
        <v>1749242.2</v>
      </c>
      <c r="H81" s="7">
        <v>1749242.2</v>
      </c>
      <c r="I81" s="7">
        <v>1749242.2</v>
      </c>
      <c r="J81" s="7">
        <v>1749242.2</v>
      </c>
      <c r="K81" s="7">
        <v>1749242.2</v>
      </c>
      <c r="L81" s="7">
        <v>1749242.2</v>
      </c>
      <c r="M81" s="7">
        <v>1749242.2</v>
      </c>
      <c r="N81" s="6">
        <v>1749242.2</v>
      </c>
    </row>
    <row r="82" spans="1:14" customFormat="1" ht="24.95" customHeight="1" thickBot="1">
      <c r="A82" s="9" t="s">
        <v>4</v>
      </c>
      <c r="B82" s="8">
        <f>SUM(C82:N82)</f>
        <v>0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6"/>
    </row>
    <row r="83" spans="1:14" customFormat="1" ht="24.95" customHeight="1" thickBot="1">
      <c r="A83" s="9" t="s">
        <v>3</v>
      </c>
      <c r="B83" s="8">
        <f>SUM(C83:N83)</f>
        <v>0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6"/>
    </row>
    <row r="84" spans="1:14" customFormat="1" ht="24.95" customHeight="1" thickBot="1">
      <c r="A84" s="9" t="s">
        <v>2</v>
      </c>
      <c r="B84" s="8">
        <f>SUM(C84:N84)</f>
        <v>0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6"/>
    </row>
    <row r="85" spans="1:14" customFormat="1" ht="24.95" customHeight="1">
      <c r="A85" s="9" t="s">
        <v>1</v>
      </c>
      <c r="B85" s="8">
        <f>SUM(C85:N85)</f>
        <v>0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6"/>
    </row>
    <row r="86" spans="1:14" customFormat="1" ht="24.95" customHeight="1" thickBot="1">
      <c r="A86" s="5" t="s">
        <v>0</v>
      </c>
      <c r="B86" s="4">
        <f>SUM(C86:N86)</f>
        <v>144404398</v>
      </c>
      <c r="C86" s="3">
        <v>129250116</v>
      </c>
      <c r="D86" s="3">
        <v>517668</v>
      </c>
      <c r="E86" s="3">
        <v>517668</v>
      </c>
      <c r="F86" s="3">
        <v>517668</v>
      </c>
      <c r="G86" s="3">
        <v>517668</v>
      </c>
      <c r="H86" s="3">
        <v>517668</v>
      </c>
      <c r="I86" s="3">
        <v>517668</v>
      </c>
      <c r="J86" s="3">
        <v>517668</v>
      </c>
      <c r="K86" s="3">
        <v>517668</v>
      </c>
      <c r="L86" s="3">
        <v>517668</v>
      </c>
      <c r="M86" s="3">
        <v>3572656</v>
      </c>
      <c r="N86" s="2">
        <v>6922614</v>
      </c>
    </row>
  </sheetData>
  <mergeCells count="18">
    <mergeCell ref="N12:N13"/>
    <mergeCell ref="G12:G13"/>
    <mergeCell ref="B12:B13"/>
    <mergeCell ref="C12:C13"/>
    <mergeCell ref="D12:D13"/>
    <mergeCell ref="E12:E13"/>
    <mergeCell ref="F12:F13"/>
    <mergeCell ref="M12:M13"/>
    <mergeCell ref="H12:H13"/>
    <mergeCell ref="I12:I13"/>
    <mergeCell ref="J12:J13"/>
    <mergeCell ref="K12:K13"/>
    <mergeCell ref="L12:L13"/>
    <mergeCell ref="A1:N1"/>
    <mergeCell ref="A5:N7"/>
    <mergeCell ref="A10:N10"/>
    <mergeCell ref="A11:N11"/>
    <mergeCell ref="A12:A13"/>
  </mergeCells>
  <printOptions horizontalCentered="1" verticalCentered="1"/>
  <pageMargins left="0" right="0" top="0" bottom="0" header="0.31496062992125984" footer="0.31496062992125984"/>
  <pageSetup scale="80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11v</vt:lpstr>
      <vt:lpstr>'11v'!Área_de_impresión</vt:lpstr>
      <vt:lpstr>'11v'!Títulos_a_imprimir</vt:lpstr>
    </vt:vector>
  </TitlesOfParts>
  <Company>Piratas Unidos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dcterms:created xsi:type="dcterms:W3CDTF">2014-09-19T15:47:52Z</dcterms:created>
  <dcterms:modified xsi:type="dcterms:W3CDTF">2014-09-19T15:47:56Z</dcterms:modified>
</cp:coreProperties>
</file>